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15" windowWidth="15480" windowHeight="11370"/>
  </bookViews>
  <sheets>
    <sheet name="Sheet1" sheetId="4" r:id="rId1"/>
  </sheets>
  <externalReferences>
    <externalReference r:id="rId2"/>
  </externalReferences>
  <definedNames>
    <definedName name="TbdqBM" hidden="1">[1]封面!$C$7</definedName>
    <definedName name="TbdqMC" hidden="1">IFERROR([1]封面!$D$11,"请在封面页选择地区")</definedName>
  </definedNames>
  <calcPr calcId="144525" concurrentCalc="0"/>
</workbook>
</file>

<file path=xl/calcChain.xml><?xml version="1.0" encoding="utf-8"?>
<calcChain xmlns="http://schemas.openxmlformats.org/spreadsheetml/2006/main">
  <c r="X9" i="4" l="1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</calcChain>
</file>

<file path=xl/sharedStrings.xml><?xml version="1.0" encoding="utf-8"?>
<sst xmlns="http://schemas.openxmlformats.org/spreadsheetml/2006/main" count="49" uniqueCount="49">
  <si>
    <t>单位：万元</t>
  </si>
  <si>
    <t>行政
区划
编码</t>
  </si>
  <si>
    <r>
      <rPr>
        <sz val="11"/>
        <rFont val="黑体"/>
        <family val="3"/>
        <charset val="134"/>
      </rPr>
      <t>地</t>
    </r>
    <r>
      <rPr>
        <sz val="11"/>
        <rFont val="Times New Roman"/>
        <family val="1"/>
      </rPr>
      <t xml:space="preserve">    </t>
    </r>
    <r>
      <rPr>
        <sz val="11"/>
        <rFont val="黑体"/>
        <family val="3"/>
        <charset val="134"/>
      </rPr>
      <t>区</t>
    </r>
  </si>
  <si>
    <r>
      <rPr>
        <sz val="11"/>
        <rFont val="黑体"/>
        <family val="3"/>
        <charset val="134"/>
      </rPr>
      <t>专项转移支付</t>
    </r>
  </si>
  <si>
    <r>
      <rPr>
        <sz val="11"/>
        <rFont val="黑体"/>
        <family val="3"/>
        <charset val="134"/>
      </rPr>
      <t>专项转移支付小计</t>
    </r>
  </si>
  <si>
    <r>
      <rPr>
        <sz val="11"/>
        <rFont val="黑体"/>
        <family val="3"/>
        <charset val="134"/>
      </rPr>
      <t>一般公共服务</t>
    </r>
  </si>
  <si>
    <r>
      <rPr>
        <sz val="11"/>
        <rFont val="黑体"/>
        <family val="3"/>
        <charset val="134"/>
      </rPr>
      <t>外交</t>
    </r>
  </si>
  <si>
    <r>
      <rPr>
        <sz val="11"/>
        <rFont val="黑体"/>
        <family val="3"/>
        <charset val="134"/>
      </rPr>
      <t>国防</t>
    </r>
  </si>
  <si>
    <r>
      <rPr>
        <sz val="11"/>
        <rFont val="黑体"/>
        <family val="3"/>
        <charset val="134"/>
      </rPr>
      <t>公共安全</t>
    </r>
  </si>
  <si>
    <r>
      <rPr>
        <sz val="11"/>
        <rFont val="黑体"/>
        <family val="3"/>
        <charset val="134"/>
      </rPr>
      <t>教育</t>
    </r>
  </si>
  <si>
    <r>
      <rPr>
        <sz val="11"/>
        <rFont val="黑体"/>
        <family val="3"/>
        <charset val="134"/>
      </rPr>
      <t>科学技术</t>
    </r>
  </si>
  <si>
    <r>
      <rPr>
        <sz val="11"/>
        <rFont val="黑体"/>
        <family val="3"/>
        <charset val="134"/>
      </rPr>
      <t>社会保障和就业</t>
    </r>
  </si>
  <si>
    <r>
      <rPr>
        <sz val="11"/>
        <rFont val="黑体"/>
        <family val="3"/>
        <charset val="134"/>
      </rPr>
      <t>卫生健康</t>
    </r>
  </si>
  <si>
    <r>
      <rPr>
        <sz val="11"/>
        <rFont val="黑体"/>
        <family val="3"/>
        <charset val="134"/>
      </rPr>
      <t>节能环保</t>
    </r>
  </si>
  <si>
    <r>
      <rPr>
        <sz val="11"/>
        <rFont val="黑体"/>
        <family val="3"/>
        <charset val="134"/>
      </rPr>
      <t>城乡社区</t>
    </r>
  </si>
  <si>
    <r>
      <rPr>
        <sz val="11"/>
        <rFont val="黑体"/>
        <family val="3"/>
        <charset val="134"/>
      </rPr>
      <t>农林水</t>
    </r>
  </si>
  <si>
    <r>
      <rPr>
        <sz val="11"/>
        <rFont val="黑体"/>
        <family val="3"/>
        <charset val="134"/>
      </rPr>
      <t>交通运输</t>
    </r>
  </si>
  <si>
    <r>
      <rPr>
        <sz val="11"/>
        <rFont val="黑体"/>
        <family val="3"/>
        <charset val="134"/>
      </rPr>
      <t>资源勘探工业信息等</t>
    </r>
  </si>
  <si>
    <r>
      <rPr>
        <sz val="11"/>
        <rFont val="黑体"/>
        <family val="3"/>
        <charset val="134"/>
      </rPr>
      <t>商业服务业等</t>
    </r>
  </si>
  <si>
    <r>
      <rPr>
        <sz val="11"/>
        <rFont val="黑体"/>
        <family val="3"/>
        <charset val="134"/>
      </rPr>
      <t>金融</t>
    </r>
  </si>
  <si>
    <r>
      <rPr>
        <sz val="11"/>
        <rFont val="黑体"/>
        <family val="3"/>
        <charset val="134"/>
      </rPr>
      <t>自然资源海洋气象等</t>
    </r>
  </si>
  <si>
    <r>
      <rPr>
        <sz val="11"/>
        <rFont val="黑体"/>
        <family val="3"/>
        <charset val="134"/>
      </rPr>
      <t>住房保障</t>
    </r>
  </si>
  <si>
    <r>
      <rPr>
        <sz val="11"/>
        <rFont val="黑体"/>
        <family val="3"/>
        <charset val="134"/>
      </rPr>
      <t>粮油物资储备</t>
    </r>
  </si>
  <si>
    <r>
      <rPr>
        <sz val="11"/>
        <rFont val="黑体"/>
        <family val="3"/>
        <charset val="134"/>
      </rPr>
      <t>灾害防治及应急管理</t>
    </r>
  </si>
  <si>
    <r>
      <rPr>
        <sz val="11"/>
        <rFont val="黑体"/>
        <family val="3"/>
        <charset val="134"/>
      </rPr>
      <t>其他收入</t>
    </r>
  </si>
  <si>
    <r>
      <rPr>
        <sz val="18"/>
        <rFont val="Times New Roman"/>
        <family val="1"/>
      </rPr>
      <t>2025</t>
    </r>
    <r>
      <rPr>
        <sz val="18"/>
        <rFont val="方正小标宋简体"/>
        <family val="4"/>
        <charset val="134"/>
      </rPr>
      <t>年一般公共预算转移支付预算明细表</t>
    </r>
  </si>
  <si>
    <r>
      <rPr>
        <sz val="11"/>
        <rFont val="黑体"/>
        <family val="3"/>
        <charset val="134"/>
      </rPr>
      <t>文化旅游体育与传媒</t>
    </r>
  </si>
  <si>
    <t>11003</t>
  </si>
  <si>
    <t>1100301</t>
  </si>
  <si>
    <t>1100302</t>
  </si>
  <si>
    <t>1100303</t>
  </si>
  <si>
    <t>1100304</t>
  </si>
  <si>
    <t>1100305</t>
  </si>
  <si>
    <t>1100306</t>
  </si>
  <si>
    <t>1100307</t>
  </si>
  <si>
    <t>1100308</t>
  </si>
  <si>
    <t>1100310</t>
  </si>
  <si>
    <t>1100311</t>
  </si>
  <si>
    <t>1100312</t>
  </si>
  <si>
    <t>1100313</t>
  </si>
  <si>
    <t>1100314</t>
  </si>
  <si>
    <t>1100315</t>
  </si>
  <si>
    <t>1100316</t>
  </si>
  <si>
    <t>1100317</t>
  </si>
  <si>
    <t>1100320</t>
  </si>
  <si>
    <t>1100321</t>
  </si>
  <si>
    <t>1100322</t>
  </si>
  <si>
    <t>1100324</t>
  </si>
  <si>
    <t>1100399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</si>
</sst>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;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1"/>
      <color rgb="FFFF0000"/>
      <name val="宋体"/>
      <family val="3"/>
      <charset val="134"/>
      <scheme val="minor"/>
    </font>
    <font>
      <sz val="18"/>
      <name val="Times New Roman"/>
      <family val="1"/>
    </font>
    <font>
      <sz val="18"/>
      <name val="方正小标宋简体"/>
      <family val="4"/>
      <charset val="134"/>
    </font>
    <font>
      <b/>
      <sz val="11"/>
      <name val="黑体"/>
      <family val="3"/>
      <charset val="134"/>
    </font>
    <font>
      <sz val="11"/>
      <name val="仿宋_GB2312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2" fillId="0" borderId="0"/>
    <xf numFmtId="0" fontId="3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8" fillId="2" borderId="0" xfId="7" applyFont="1" applyFill="1" applyAlignment="1">
      <alignment vertical="center"/>
    </xf>
    <xf numFmtId="0" fontId="5" fillId="2" borderId="0" xfId="7" applyFont="1" applyFill="1" applyAlignment="1">
      <alignment vertical="center"/>
    </xf>
    <xf numFmtId="0" fontId="4" fillId="2" borderId="0" xfId="1" applyFont="1" applyFill="1"/>
    <xf numFmtId="0" fontId="9" fillId="2" borderId="0" xfId="1" applyFont="1" applyFill="1"/>
    <xf numFmtId="0" fontId="4" fillId="2" borderId="0" xfId="1" applyFont="1" applyFill="1" applyAlignment="1">
      <alignment horizontal="right" vertical="center"/>
    </xf>
    <xf numFmtId="0" fontId="12" fillId="2" borderId="3" xfId="1" applyFont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0" fontId="15" fillId="2" borderId="1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176" fontId="14" fillId="2" borderId="1" xfId="7" applyNumberFormat="1" applyFont="1" applyFill="1" applyBorder="1" applyAlignment="1">
      <alignment vertical="center" shrinkToFit="1"/>
    </xf>
    <xf numFmtId="0" fontId="14" fillId="2" borderId="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14" fillId="2" borderId="1" xfId="7" applyFont="1" applyFill="1" applyBorder="1" applyAlignment="1">
      <alignment vertical="center"/>
    </xf>
    <xf numFmtId="0" fontId="14" fillId="2" borderId="2" xfId="7" applyFont="1" applyFill="1" applyBorder="1" applyAlignment="1">
      <alignment vertical="center"/>
    </xf>
  </cellXfs>
  <cellStyles count="10">
    <cellStyle name="百分比 2" xfId="3"/>
    <cellStyle name="常规" xfId="0" builtinId="0"/>
    <cellStyle name="常规 10" xfId="6"/>
    <cellStyle name="常规 2" xfId="7"/>
    <cellStyle name="常规 2 2" xfId="5"/>
    <cellStyle name="常规 3" xfId="9"/>
    <cellStyle name="常规 3 2" xfId="4"/>
    <cellStyle name="常规 4" xfId="1"/>
    <cellStyle name="常规 5" xfId="8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4731" cy="292452"/>
    <xdr:sp macro="" textlink="">
      <xdr:nvSpPr>
        <xdr:cNvPr id="2" name="文本框 2"/>
        <xdr:cNvSpPr txBox="1"/>
      </xdr:nvSpPr>
      <xdr:spPr>
        <a:xfrm>
          <a:off x="0" y="180975"/>
          <a:ext cx="184731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200" b="1">
            <a:solidFill>
              <a:srgbClr val="FF0000"/>
            </a:solidFill>
            <a:latin typeface="仿宋_GB2312" panose="02010609030101010101" pitchFamily="49" charset="-122"/>
            <a:ea typeface="仿宋_GB2312" panose="02010609030101010101" pitchFamily="49" charset="-122"/>
          </a:endParaRPr>
        </a:p>
      </xdr:txBody>
    </xdr:sp>
    <xdr:clientData fPrint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757;&#27827;&#21475;&#24066;2025&#24180;&#22320;&#26041;&#36130;&#25919;&#39044;&#316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简介"/>
      <sheetName val="填表步骤及汇总方法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>
        <row r="7">
          <cell r="C7" t="str">
            <v>220581</v>
          </cell>
        </row>
        <row r="11">
          <cell r="D11" t="str">
            <v>梅河口市</v>
          </cell>
        </row>
      </sheetData>
      <sheetData sheetId="3"/>
      <sheetData sheetId="4"/>
      <sheetData sheetId="5"/>
      <sheetData sheetId="6"/>
      <sheetData sheetId="7"/>
      <sheetData sheetId="8">
        <row r="53">
          <cell r="A53" t="str">
            <v>11003</v>
          </cell>
          <cell r="B53" t="str">
            <v>专项转移支付收入</v>
          </cell>
          <cell r="C53">
            <v>4420</v>
          </cell>
          <cell r="D53">
            <v>38337</v>
          </cell>
          <cell r="E53">
            <v>3865</v>
          </cell>
        </row>
        <row r="54">
          <cell r="A54" t="str">
            <v>1100301</v>
          </cell>
          <cell r="B54" t="str">
            <v>一般公共服务</v>
          </cell>
          <cell r="C54">
            <v>66</v>
          </cell>
          <cell r="D54">
            <v>77</v>
          </cell>
          <cell r="E54">
            <v>0</v>
          </cell>
        </row>
        <row r="55">
          <cell r="A55" t="str">
            <v>1100302</v>
          </cell>
          <cell r="B55" t="str">
            <v>外交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>1100303</v>
          </cell>
          <cell r="B56" t="str">
            <v>国防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>1100304</v>
          </cell>
          <cell r="B57" t="str">
            <v>公共安全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1100305</v>
          </cell>
          <cell r="B58" t="str">
            <v>教育</v>
          </cell>
          <cell r="C58">
            <v>0</v>
          </cell>
          <cell r="D58">
            <v>42</v>
          </cell>
          <cell r="E58">
            <v>0</v>
          </cell>
        </row>
        <row r="59">
          <cell r="A59" t="str">
            <v>1100306</v>
          </cell>
          <cell r="B59" t="str">
            <v>科学技术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>1100307</v>
          </cell>
          <cell r="B60" t="str">
            <v>文化旅游体育与传媒</v>
          </cell>
          <cell r="C60">
            <v>202</v>
          </cell>
          <cell r="D60">
            <v>202</v>
          </cell>
          <cell r="E60">
            <v>0</v>
          </cell>
        </row>
        <row r="61">
          <cell r="A61" t="str">
            <v>1100308</v>
          </cell>
          <cell r="B61" t="str">
            <v>社会保障和就业</v>
          </cell>
          <cell r="C61">
            <v>0</v>
          </cell>
          <cell r="D61">
            <v>17</v>
          </cell>
          <cell r="E61">
            <v>0</v>
          </cell>
        </row>
        <row r="62">
          <cell r="A62" t="str">
            <v>1100310</v>
          </cell>
          <cell r="B62" t="str">
            <v>卫生健康</v>
          </cell>
          <cell r="C62">
            <v>324</v>
          </cell>
          <cell r="D62">
            <v>19402</v>
          </cell>
          <cell r="E62">
            <v>276</v>
          </cell>
        </row>
        <row r="63">
          <cell r="A63" t="str">
            <v>1100311</v>
          </cell>
          <cell r="B63" t="str">
            <v>节能环保</v>
          </cell>
          <cell r="C63">
            <v>408</v>
          </cell>
          <cell r="D63">
            <v>1330</v>
          </cell>
          <cell r="E63">
            <v>447</v>
          </cell>
        </row>
        <row r="64">
          <cell r="A64" t="str">
            <v>1100312</v>
          </cell>
          <cell r="B64" t="str">
            <v>城乡社区</v>
          </cell>
          <cell r="C64">
            <v>1347</v>
          </cell>
          <cell r="D64">
            <v>10581</v>
          </cell>
          <cell r="E64">
            <v>0</v>
          </cell>
        </row>
        <row r="65">
          <cell r="A65" t="str">
            <v>1100313</v>
          </cell>
          <cell r="B65" t="str">
            <v>农林水</v>
          </cell>
          <cell r="C65">
            <v>1348</v>
          </cell>
          <cell r="D65">
            <v>3370</v>
          </cell>
          <cell r="E65">
            <v>1278</v>
          </cell>
        </row>
        <row r="66">
          <cell r="A66" t="str">
            <v>1100314</v>
          </cell>
          <cell r="B66" t="str">
            <v>交通运输</v>
          </cell>
          <cell r="C66">
            <v>0</v>
          </cell>
          <cell r="D66">
            <v>0</v>
          </cell>
          <cell r="E66">
            <v>1633</v>
          </cell>
        </row>
        <row r="67">
          <cell r="A67" t="str">
            <v>1100315</v>
          </cell>
          <cell r="B67" t="str">
            <v>资源勘探工业信息等</v>
          </cell>
          <cell r="C67">
            <v>0</v>
          </cell>
          <cell r="D67">
            <v>710</v>
          </cell>
          <cell r="E67">
            <v>226</v>
          </cell>
        </row>
        <row r="68">
          <cell r="A68" t="str">
            <v>1100316</v>
          </cell>
          <cell r="B68" t="str">
            <v>商业服务业等</v>
          </cell>
          <cell r="C68">
            <v>725</v>
          </cell>
          <cell r="D68">
            <v>653</v>
          </cell>
          <cell r="E68">
            <v>0</v>
          </cell>
        </row>
        <row r="69">
          <cell r="A69" t="str">
            <v>1100317</v>
          </cell>
          <cell r="B69" t="str">
            <v>金融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1100320</v>
          </cell>
          <cell r="B70" t="str">
            <v>自然资源海洋气象等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1100321</v>
          </cell>
          <cell r="B71" t="str">
            <v>住房保障</v>
          </cell>
          <cell r="C71">
            <v>0</v>
          </cell>
          <cell r="D71">
            <v>1141</v>
          </cell>
          <cell r="E71">
            <v>0</v>
          </cell>
        </row>
        <row r="72">
          <cell r="A72" t="str">
            <v>1100322</v>
          </cell>
          <cell r="B72" t="str">
            <v>粮油物资储备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1100324</v>
          </cell>
          <cell r="B73" t="str">
            <v>灾害防治及应急管理</v>
          </cell>
          <cell r="C73">
            <v>0</v>
          </cell>
          <cell r="D73">
            <v>806</v>
          </cell>
          <cell r="E73">
            <v>0</v>
          </cell>
        </row>
        <row r="74">
          <cell r="A74" t="str">
            <v>1100399</v>
          </cell>
          <cell r="B74" t="str">
            <v>其他收入</v>
          </cell>
          <cell r="C74">
            <v>0</v>
          </cell>
          <cell r="D74">
            <v>6</v>
          </cell>
          <cell r="E74">
            <v>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workbookViewId="0">
      <selection activeCell="F17" sqref="F17"/>
    </sheetView>
  </sheetViews>
  <sheetFormatPr defaultColWidth="6.375" defaultRowHeight="13.5"/>
  <cols>
    <col min="1" max="1" width="7.625" style="3" customWidth="1"/>
    <col min="2" max="2" width="16.75" style="3" customWidth="1"/>
    <col min="3" max="11" width="8.25" style="3" customWidth="1"/>
    <col min="12" max="12" width="8.25" style="4" customWidth="1"/>
    <col min="13" max="16" width="8.25" style="3" customWidth="1"/>
    <col min="17" max="17" width="8.25" style="4" customWidth="1"/>
    <col min="18" max="24" width="8.25" style="3" customWidth="1"/>
  </cols>
  <sheetData>
    <row r="1" spans="1:24" ht="14.25">
      <c r="A1" s="1"/>
      <c r="B1" s="2"/>
    </row>
    <row r="2" spans="1:24" ht="34.15" customHeight="1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7.100000000000001" customHeight="1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8" t="s">
        <v>0</v>
      </c>
    </row>
    <row r="4" spans="1:24" ht="31.5" customHeight="1">
      <c r="A4" s="14" t="s">
        <v>1</v>
      </c>
      <c r="B4" s="16" t="s">
        <v>2</v>
      </c>
      <c r="C4" s="17" t="s">
        <v>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40.5">
      <c r="A5" s="15"/>
      <c r="B5" s="15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26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20</v>
      </c>
      <c r="U5" s="12" t="s">
        <v>21</v>
      </c>
      <c r="V5" s="12" t="s">
        <v>22</v>
      </c>
      <c r="W5" s="12" t="s">
        <v>23</v>
      </c>
      <c r="X5" s="12" t="s">
        <v>24</v>
      </c>
    </row>
    <row r="6" spans="1:24" ht="26.1" customHeight="1">
      <c r="A6" s="15"/>
      <c r="B6" s="15"/>
      <c r="C6" s="18" t="s">
        <v>27</v>
      </c>
      <c r="D6" s="18" t="s">
        <v>28</v>
      </c>
      <c r="E6" s="18" t="s">
        <v>29</v>
      </c>
      <c r="F6" s="18" t="s">
        <v>30</v>
      </c>
      <c r="G6" s="18" t="s">
        <v>31</v>
      </c>
      <c r="H6" s="18" t="s">
        <v>32</v>
      </c>
      <c r="I6" s="18" t="s">
        <v>33</v>
      </c>
      <c r="J6" s="18" t="s">
        <v>34</v>
      </c>
      <c r="K6" s="18" t="s">
        <v>35</v>
      </c>
      <c r="L6" s="18" t="s">
        <v>36</v>
      </c>
      <c r="M6" s="18" t="s">
        <v>37</v>
      </c>
      <c r="N6" s="18" t="s">
        <v>38</v>
      </c>
      <c r="O6" s="18" t="s">
        <v>39</v>
      </c>
      <c r="P6" s="18" t="s">
        <v>40</v>
      </c>
      <c r="Q6" s="18" t="s">
        <v>41</v>
      </c>
      <c r="R6" s="18" t="s">
        <v>42</v>
      </c>
      <c r="S6" s="18" t="s">
        <v>43</v>
      </c>
      <c r="T6" s="18" t="s">
        <v>44</v>
      </c>
      <c r="U6" s="18" t="s">
        <v>45</v>
      </c>
      <c r="V6" s="18" t="s">
        <v>46</v>
      </c>
      <c r="W6" s="18" t="s">
        <v>47</v>
      </c>
      <c r="X6" s="18" t="s">
        <v>48</v>
      </c>
    </row>
    <row r="7" spans="1:24" ht="15" hidden="1">
      <c r="A7" s="19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5" hidden="1">
      <c r="A8" s="19"/>
      <c r="B8" s="1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5">
      <c r="A9" s="9" t="str">
        <f>TbdqBM</f>
        <v>220581</v>
      </c>
      <c r="B9" s="10" t="str">
        <f>TbdqMC</f>
        <v>梅河口市</v>
      </c>
      <c r="C9" s="11">
        <f ca="1">SUM(D9:X9)</f>
        <v>3865</v>
      </c>
      <c r="D9" s="11">
        <f ca="1">VLOOKUP(D6,[1]表三!$A$53:$E$74,5,0)</f>
        <v>0</v>
      </c>
      <c r="E9" s="11">
        <f ca="1">VLOOKUP(E6,[1]表三!$A$53:$E$74,5,0)</f>
        <v>0</v>
      </c>
      <c r="F9" s="11">
        <f ca="1">VLOOKUP(F6,[1]表三!$A$53:$E$74,5,0)</f>
        <v>0</v>
      </c>
      <c r="G9" s="11">
        <f ca="1">VLOOKUP(G6,[1]表三!$A$53:$E$74,5,0)</f>
        <v>0</v>
      </c>
      <c r="H9" s="11">
        <f ca="1">VLOOKUP(H6,[1]表三!$A$53:$E$74,5,0)</f>
        <v>0</v>
      </c>
      <c r="I9" s="11">
        <f ca="1">VLOOKUP(I6,[1]表三!$A$53:$E$74,5,0)</f>
        <v>0</v>
      </c>
      <c r="J9" s="11">
        <f ca="1">VLOOKUP(J6,[1]表三!$A$53:$E$74,5,0)</f>
        <v>0</v>
      </c>
      <c r="K9" s="11">
        <f ca="1">VLOOKUP(K6,[1]表三!$A$53:$E$74,5,0)</f>
        <v>0</v>
      </c>
      <c r="L9" s="11">
        <f ca="1">VLOOKUP(L6,[1]表三!$A$53:$E$74,5,0)</f>
        <v>276</v>
      </c>
      <c r="M9" s="11">
        <f ca="1">VLOOKUP(M6,[1]表三!$A$53:$E$74,5,0)</f>
        <v>447</v>
      </c>
      <c r="N9" s="11">
        <f ca="1">VLOOKUP(N6,[1]表三!$A$53:$E$74,5,0)</f>
        <v>0</v>
      </c>
      <c r="O9" s="11">
        <f ca="1">VLOOKUP(O6,[1]表三!$A$53:$E$74,5,0)</f>
        <v>1278</v>
      </c>
      <c r="P9" s="11">
        <f ca="1">VLOOKUP(P6,[1]表三!$A$53:$E$74,5,0)</f>
        <v>1633</v>
      </c>
      <c r="Q9" s="11">
        <f ca="1">VLOOKUP(Q6,[1]表三!$A$53:$E$74,5,0)</f>
        <v>226</v>
      </c>
      <c r="R9" s="11">
        <f ca="1">VLOOKUP(R6,[1]表三!$A$53:$E$74,5,0)</f>
        <v>0</v>
      </c>
      <c r="S9" s="11">
        <f ca="1">VLOOKUP(S6,[1]表三!$A$53:$E$74,5,0)</f>
        <v>0</v>
      </c>
      <c r="T9" s="11">
        <f ca="1">VLOOKUP(T6,[1]表三!$A$53:$E$74,5,0)</f>
        <v>0</v>
      </c>
      <c r="U9" s="11">
        <f ca="1">VLOOKUP(U6,[1]表三!$A$53:$E$74,5,0)</f>
        <v>0</v>
      </c>
      <c r="V9" s="11">
        <f ca="1">VLOOKUP(V6,[1]表三!$A$53:$E$74,5,0)</f>
        <v>0</v>
      </c>
      <c r="W9" s="11">
        <f ca="1">VLOOKUP(W6,[1]表三!$A$53:$E$74,5,0)</f>
        <v>0</v>
      </c>
      <c r="X9" s="11">
        <f ca="1">VLOOKUP(X6,[1]表三!$A$53:$E$74,5,0)</f>
        <v>5</v>
      </c>
    </row>
  </sheetData>
  <mergeCells count="4">
    <mergeCell ref="A2:X2"/>
    <mergeCell ref="C4:X4"/>
    <mergeCell ref="A4:A6"/>
    <mergeCell ref="B4:B6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卢政春</dc:creator>
  <cp:lastModifiedBy>张艳玉</cp:lastModifiedBy>
  <cp:lastPrinted>2018-07-23T02:04:24Z</cp:lastPrinted>
  <dcterms:created xsi:type="dcterms:W3CDTF">2017-11-08T02:58:22Z</dcterms:created>
  <dcterms:modified xsi:type="dcterms:W3CDTF">2025-03-18T02:23:02Z</dcterms:modified>
</cp:coreProperties>
</file>